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/>
  <mc:AlternateContent xmlns:mc="http://schemas.openxmlformats.org/markup-compatibility/2006">
    <mc:Choice Requires="x15">
      <x15ac:absPath xmlns:x15ac="http://schemas.microsoft.com/office/spreadsheetml/2010/11/ac" url="G:\Monthly reporting\2018_19\4. Jul-18\"/>
    </mc:Choice>
  </mc:AlternateContent>
  <bookViews>
    <workbookView xWindow="360" yWindow="300" windowWidth="12120" windowHeight="9090"/>
  </bookViews>
  <sheets>
    <sheet name="July 2018" sheetId="1" r:id="rId1"/>
  </sheets>
  <definedNames>
    <definedName name="_xlnm.Print_Area" localSheetId="0">'July 2018'!$A$1:$I$29</definedName>
  </definedNames>
  <calcPr calcId="171027"/>
</workbook>
</file>

<file path=xl/calcChain.xml><?xml version="1.0" encoding="utf-8"?>
<calcChain xmlns="http://schemas.openxmlformats.org/spreadsheetml/2006/main">
  <c r="H23" i="1" l="1"/>
  <c r="H16" i="1" l="1"/>
  <c r="G26" i="1" l="1"/>
  <c r="G29" i="1" l="1"/>
  <c r="E23" i="1" l="1"/>
  <c r="F23" i="1"/>
  <c r="C23" i="1" l="1"/>
  <c r="B23" i="1"/>
  <c r="F16" i="1" l="1"/>
  <c r="E16" i="1"/>
  <c r="C16" i="1"/>
  <c r="B16" i="1"/>
  <c r="D13" i="1" l="1"/>
  <c r="D14" i="1"/>
  <c r="D15" i="1"/>
  <c r="D12" i="1"/>
  <c r="D20" i="1"/>
  <c r="D21" i="1"/>
  <c r="D22" i="1"/>
  <c r="D19" i="1"/>
  <c r="G12" i="1"/>
  <c r="G14" i="1"/>
  <c r="G15" i="1"/>
  <c r="G19" i="1"/>
  <c r="G20" i="1"/>
  <c r="G21" i="1"/>
  <c r="G22" i="1"/>
  <c r="D26" i="1"/>
  <c r="D29" i="1"/>
  <c r="G13" i="1"/>
  <c r="D23" i="1" l="1"/>
  <c r="G23" i="1"/>
  <c r="G16" i="1"/>
  <c r="D16" i="1"/>
</calcChain>
</file>

<file path=xl/sharedStrings.xml><?xml version="1.0" encoding="utf-8"?>
<sst xmlns="http://schemas.openxmlformats.org/spreadsheetml/2006/main" count="36" uniqueCount="21">
  <si>
    <t xml:space="preserve">  FINANCIAL YEAR TO DATE</t>
  </si>
  <si>
    <t>MOVING</t>
  </si>
  <si>
    <t xml:space="preserve"> LAST YEAR</t>
  </si>
  <si>
    <t xml:space="preserve"> THIS YEAR</t>
  </si>
  <si>
    <t xml:space="preserve"> % ACTUAL</t>
  </si>
  <si>
    <t>ANNUAL</t>
  </si>
  <si>
    <t xml:space="preserve"> ACTUAL</t>
  </si>
  <si>
    <t xml:space="preserve"> /LAST YEAR</t>
  </si>
  <si>
    <t>TOTAL</t>
  </si>
  <si>
    <t>AIRCRAFT MOVEMENTS</t>
  </si>
  <si>
    <t>DOMESTIC</t>
  </si>
  <si>
    <t>SCHED INT</t>
  </si>
  <si>
    <t>CHARTER</t>
  </si>
  <si>
    <t>PRIVATE/MISC</t>
  </si>
  <si>
    <t>TERMINAL PASSENGERS</t>
  </si>
  <si>
    <t>FREIGHT (INCL. MAIL) TONNES</t>
  </si>
  <si>
    <t>% CHANGE</t>
  </si>
  <si>
    <t>TOTAL PASSENGERS (INCL. TRANSIT)</t>
  </si>
  <si>
    <t>MANCHESTER AIRPORT</t>
  </si>
  <si>
    <t xml:space="preserve">   MONTH</t>
  </si>
  <si>
    <t>MONTHLY TRAFFIC STATISTICS FOR  2018/19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</si>
</sst>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mm\-yy"/>
  </numFmts>
  <fonts count="13" x14ac:knownFonts="1">
    <font>
      <sz val="12"/>
      <name val="Times New Roman"/>
    </font>
    <font>
      <sz val="12"/>
      <name val="Times New Roman"/>
      <family val="1"/>
    </font>
    <font>
      <b/>
      <u/>
      <sz val="12"/>
      <name val="Times New Roman"/>
      <family val="1"/>
    </font>
    <font>
      <b/>
      <i/>
      <sz val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8"/>
      <name val="Terminal"/>
      <family val="3"/>
      <charset val="255"/>
    </font>
    <font>
      <sz val="8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ck">
        <color indexed="8"/>
      </left>
      <right/>
      <top/>
      <bottom/>
      <diagonal/>
    </border>
    <border>
      <left/>
      <right/>
      <top style="thick">
        <color indexed="8"/>
      </top>
      <bottom/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8"/>
      </right>
      <top style="thick">
        <color indexed="8"/>
      </top>
      <bottom/>
      <diagonal/>
    </border>
    <border>
      <left/>
      <right style="thick">
        <color indexed="8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 applyAlignment="1"/>
    <xf numFmtId="0" fontId="1" fillId="0" borderId="0" xfId="0" applyNumberFormat="1" applyFont="1" applyAlignment="1">
      <alignment horizontal="centerContinuous"/>
    </xf>
    <xf numFmtId="0" fontId="2" fillId="0" borderId="0" xfId="0" applyFont="1" applyAlignment="1"/>
    <xf numFmtId="0" fontId="3" fillId="0" borderId="0" xfId="0" applyNumberFormat="1" applyFont="1" applyAlignment="1">
      <alignment horizontal="centerContinuous"/>
    </xf>
    <xf numFmtId="0" fontId="4" fillId="0" borderId="0" xfId="0" applyFont="1" applyAlignment="1"/>
    <xf numFmtId="0" fontId="5" fillId="0" borderId="1" xfId="0" applyFont="1" applyBorder="1" applyAlignment="1"/>
    <xf numFmtId="0" fontId="5" fillId="0" borderId="0" xfId="0" applyFont="1" applyAlignment="1"/>
    <xf numFmtId="0" fontId="6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2" xfId="0" applyBorder="1"/>
    <xf numFmtId="0" fontId="0" fillId="0" borderId="0" xfId="0"/>
    <xf numFmtId="0" fontId="0" fillId="0" borderId="3" xfId="0" applyBorder="1"/>
    <xf numFmtId="0" fontId="8" fillId="0" borderId="0" xfId="0" applyNumberFormat="1" applyFont="1" applyAlignment="1">
      <alignment horizontal="centerContinuous"/>
    </xf>
    <xf numFmtId="0" fontId="7" fillId="2" borderId="0" xfId="0" applyNumberFormat="1" applyFont="1" applyFill="1" applyAlignment="1">
      <alignment horizontal="left"/>
    </xf>
    <xf numFmtId="0" fontId="10" fillId="0" borderId="0" xfId="0" applyNumberFormat="1" applyFont="1" applyAlignment="1">
      <alignment horizontal="centerContinuous"/>
    </xf>
    <xf numFmtId="0" fontId="9" fillId="0" borderId="0" xfId="0" applyFont="1" applyAlignment="1"/>
    <xf numFmtId="0" fontId="0" fillId="0" borderId="4" xfId="0" applyBorder="1" applyAlignment="1"/>
    <xf numFmtId="3" fontId="4" fillId="2" borderId="0" xfId="0" applyNumberFormat="1" applyFont="1" applyFill="1" applyAlignment="1"/>
    <xf numFmtId="0" fontId="0" fillId="2" borderId="0" xfId="0" applyFill="1" applyAlignment="1"/>
    <xf numFmtId="0" fontId="11" fillId="0" borderId="0" xfId="0" applyNumberFormat="1" applyFont="1" applyAlignment="1">
      <alignment horizontal="centerContinuous"/>
    </xf>
    <xf numFmtId="164" fontId="12" fillId="0" borderId="0" xfId="0" applyNumberFormat="1" applyFont="1" applyAlignment="1">
      <alignment horizontal="center"/>
    </xf>
    <xf numFmtId="2" fontId="4" fillId="0" borderId="0" xfId="0" applyNumberFormat="1" applyFont="1" applyBorder="1" applyAlignment="1"/>
    <xf numFmtId="3" fontId="4" fillId="0" borderId="0" xfId="0" applyNumberFormat="1" applyFont="1" applyBorder="1" applyAlignment="1"/>
    <xf numFmtId="3" fontId="0" fillId="0" borderId="0" xfId="0" applyNumberFormat="1" applyAlignment="1"/>
    <xf numFmtId="10" fontId="0" fillId="0" borderId="0" xfId="0" applyNumberFormat="1" applyAlignment="1"/>
    <xf numFmtId="3" fontId="4" fillId="2" borderId="1" xfId="0" applyNumberFormat="1" applyFont="1" applyFill="1" applyBorder="1" applyAlignment="1"/>
    <xf numFmtId="3" fontId="4" fillId="0" borderId="1" xfId="0" applyNumberFormat="1" applyFont="1" applyBorder="1" applyAlignment="1"/>
    <xf numFmtId="4" fontId="0" fillId="0" borderId="0" xfId="0" applyNumberFormat="1" applyAlignment="1"/>
    <xf numFmtId="3" fontId="4" fillId="2" borderId="0" xfId="0" applyNumberFormat="1" applyFont="1" applyFill="1" applyBorder="1" applyAlignment="1"/>
    <xf numFmtId="0" fontId="0" fillId="0" borderId="5" xfId="0" applyBorder="1"/>
    <xf numFmtId="2" fontId="4" fillId="2" borderId="6" xfId="0" applyNumberFormat="1" applyFont="1" applyFill="1" applyBorder="1" applyAlignment="1"/>
    <xf numFmtId="2" fontId="4" fillId="0" borderId="6" xfId="0" applyNumberFormat="1" applyFont="1" applyBorder="1" applyAlignment="1"/>
    <xf numFmtId="0" fontId="0" fillId="2" borderId="1" xfId="0" applyFill="1" applyBorder="1"/>
    <xf numFmtId="0" fontId="0" fillId="0" borderId="1" xfId="0" applyBorder="1" applyAlignment="1"/>
    <xf numFmtId="0" fontId="9" fillId="0" borderId="0" xfId="0" applyFont="1" applyBorder="1" applyAlignment="1"/>
    <xf numFmtId="0" fontId="7" fillId="2" borderId="0" xfId="0" applyNumberFormat="1" applyFont="1" applyFill="1" applyBorder="1" applyAlignment="1">
      <alignment horizontal="left"/>
    </xf>
    <xf numFmtId="0" fontId="9" fillId="2" borderId="0" xfId="0" applyFont="1" applyFill="1" applyBorder="1" applyAlignment="1"/>
    <xf numFmtId="3" fontId="4" fillId="2" borderId="0" xfId="0" applyNumberFormat="1" applyFont="1" applyFill="1" applyBorder="1" applyAlignment="1">
      <alignment horizontal="left"/>
    </xf>
    <xf numFmtId="0" fontId="5" fillId="2" borderId="0" xfId="0" applyNumberFormat="1" applyFont="1" applyFill="1" applyBorder="1" applyAlignment="1">
      <alignment horizontal="left"/>
    </xf>
    <xf numFmtId="0" fontId="0" fillId="0" borderId="0" xfId="0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190500</xdr:colOff>
          <xdr:row>2</xdr:row>
          <xdr:rowOff>28575</xdr:rowOff>
        </xdr:from>
        <xdr:to>
          <xdr:col>8</xdr:col>
          <xdr:colOff>638175</xdr:colOff>
          <xdr:row>5</xdr:row>
          <xdr:rowOff>142875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 fitToPage="1"/>
  </sheetPr>
  <dimension ref="A1:P38"/>
  <sheetViews>
    <sheetView tabSelected="1" showOutlineSymbols="0" zoomScale="87" workbookViewId="0">
      <selection activeCell="I29" sqref="I29"/>
    </sheetView>
  </sheetViews>
  <sheetFormatPr defaultColWidth="9.75" defaultRowHeight="15.75" x14ac:dyDescent="0.25"/>
  <cols>
    <col min="1" max="1" width="10.5" customWidth="1"/>
    <col min="2" max="2" width="13.75" customWidth="1"/>
    <col min="3" max="3" width="9.75" customWidth="1"/>
    <col min="4" max="4" width="9" customWidth="1"/>
    <col min="5" max="8" width="9.75" customWidth="1"/>
    <col min="9" max="9" width="8.5" customWidth="1"/>
  </cols>
  <sheetData>
    <row r="1" spans="1:11" ht="15" customHeight="1" x14ac:dyDescent="0.25">
      <c r="A1" s="21" t="s">
        <v>18</v>
      </c>
      <c r="B1" s="1"/>
      <c r="C1" s="1"/>
      <c r="D1" s="1"/>
      <c r="E1" s="1"/>
      <c r="F1" s="1"/>
      <c r="G1" s="1"/>
      <c r="H1" s="1"/>
    </row>
    <row r="2" spans="1:11" x14ac:dyDescent="0.25">
      <c r="A2" s="2"/>
    </row>
    <row r="3" spans="1:11" x14ac:dyDescent="0.25">
      <c r="A3" s="21" t="s">
        <v>20</v>
      </c>
      <c r="B3" s="1"/>
      <c r="C3" s="1"/>
      <c r="D3" s="1"/>
      <c r="E3" s="1"/>
      <c r="F3" s="1"/>
      <c r="G3" s="1"/>
      <c r="H3" s="1"/>
    </row>
    <row r="4" spans="1:11" x14ac:dyDescent="0.25">
      <c r="A4" s="12"/>
      <c r="D4" s="2"/>
    </row>
    <row r="5" spans="1:11" ht="23.25" x14ac:dyDescent="0.35">
      <c r="A5" s="3"/>
      <c r="B5" s="22">
        <v>43282</v>
      </c>
      <c r="C5" s="16"/>
      <c r="D5" s="22"/>
      <c r="E5" s="14"/>
      <c r="F5" s="14"/>
      <c r="G5" s="14"/>
      <c r="H5" s="1"/>
    </row>
    <row r="6" spans="1:11" x14ac:dyDescent="0.25">
      <c r="A6" s="12"/>
    </row>
    <row r="7" spans="1:11" ht="16.5" thickBot="1" x14ac:dyDescent="0.3">
      <c r="A7" s="4"/>
      <c r="B7" s="5" t="s">
        <v>19</v>
      </c>
      <c r="C7" s="6"/>
      <c r="D7" s="4"/>
      <c r="E7" s="5" t="s">
        <v>0</v>
      </c>
      <c r="F7" s="4"/>
      <c r="G7" s="4"/>
      <c r="H7" s="8" t="s">
        <v>1</v>
      </c>
    </row>
    <row r="8" spans="1:11" ht="16.5" thickTop="1" x14ac:dyDescent="0.25">
      <c r="A8" s="4"/>
      <c r="B8" s="9" t="s">
        <v>2</v>
      </c>
      <c r="C8" s="7" t="s">
        <v>3</v>
      </c>
      <c r="D8" s="7" t="s">
        <v>4</v>
      </c>
      <c r="E8" s="9" t="s">
        <v>2</v>
      </c>
      <c r="F8" s="7" t="s">
        <v>3</v>
      </c>
      <c r="G8" s="7" t="s">
        <v>4</v>
      </c>
      <c r="H8" s="8" t="s">
        <v>5</v>
      </c>
      <c r="I8" s="17" t="s">
        <v>16</v>
      </c>
    </row>
    <row r="9" spans="1:11" ht="16.5" thickBot="1" x14ac:dyDescent="0.3">
      <c r="A9" s="4"/>
      <c r="B9" s="8" t="s">
        <v>6</v>
      </c>
      <c r="C9" s="10" t="s">
        <v>6</v>
      </c>
      <c r="D9" s="10" t="s">
        <v>7</v>
      </c>
      <c r="E9" s="8" t="s">
        <v>6</v>
      </c>
      <c r="F9" s="10" t="s">
        <v>6</v>
      </c>
      <c r="G9" s="10" t="s">
        <v>7</v>
      </c>
      <c r="H9" s="8" t="s">
        <v>8</v>
      </c>
      <c r="I9" s="18"/>
    </row>
    <row r="10" spans="1:11" ht="16.5" thickTop="1" x14ac:dyDescent="0.25">
      <c r="A10" s="12"/>
      <c r="B10" s="13"/>
      <c r="C10" s="11"/>
      <c r="D10" s="11"/>
      <c r="E10" s="13"/>
      <c r="F10" s="11"/>
      <c r="G10" s="31"/>
      <c r="H10" s="13"/>
    </row>
    <row r="11" spans="1:11" x14ac:dyDescent="0.25">
      <c r="A11" s="12"/>
      <c r="B11" s="34"/>
      <c r="C11" s="19"/>
      <c r="D11" s="15" t="s">
        <v>9</v>
      </c>
      <c r="E11" s="27"/>
      <c r="F11" s="30"/>
      <c r="G11" s="32"/>
      <c r="H11" s="34"/>
      <c r="I11" s="20"/>
    </row>
    <row r="12" spans="1:11" x14ac:dyDescent="0.25">
      <c r="A12" s="4" t="s">
        <v>10</v>
      </c>
      <c r="B12" s="28">
        <v>3169</v>
      </c>
      <c r="C12" s="24">
        <v>3198</v>
      </c>
      <c r="D12" s="23">
        <f>C12/B12*100-100</f>
        <v>0.91511517828968181</v>
      </c>
      <c r="E12" s="28">
        <v>12506</v>
      </c>
      <c r="F12" s="24">
        <v>12717</v>
      </c>
      <c r="G12" s="33">
        <f>F12/E12*100-100</f>
        <v>1.6871901487286038</v>
      </c>
      <c r="H12" s="28">
        <v>37622</v>
      </c>
      <c r="I12" s="23">
        <v>6.18</v>
      </c>
      <c r="K12" s="26"/>
    </row>
    <row r="13" spans="1:11" x14ac:dyDescent="0.25">
      <c r="A13" s="4" t="s">
        <v>11</v>
      </c>
      <c r="B13" s="28">
        <v>14608</v>
      </c>
      <c r="C13" s="24">
        <v>14197</v>
      </c>
      <c r="D13" s="23">
        <f>C13/B13*100-100</f>
        <v>-2.8135268346111673</v>
      </c>
      <c r="E13" s="28">
        <v>53658</v>
      </c>
      <c r="F13" s="24">
        <v>52272</v>
      </c>
      <c r="G13" s="33">
        <f>F13/E13*100-100</f>
        <v>-2.5830258302583076</v>
      </c>
      <c r="H13" s="28">
        <v>140968</v>
      </c>
      <c r="I13" s="23">
        <v>-1.48</v>
      </c>
      <c r="K13" s="26"/>
    </row>
    <row r="14" spans="1:11" x14ac:dyDescent="0.25">
      <c r="A14" s="4" t="s">
        <v>12</v>
      </c>
      <c r="B14" s="28">
        <v>1709</v>
      </c>
      <c r="C14" s="24">
        <v>1626</v>
      </c>
      <c r="D14" s="23">
        <f>C14/B14*100-100</f>
        <v>-4.856641310708028</v>
      </c>
      <c r="E14" s="28">
        <v>5458</v>
      </c>
      <c r="F14" s="24">
        <v>5076</v>
      </c>
      <c r="G14" s="33">
        <f>F14/E14*100-100</f>
        <v>-6.9989006962257179</v>
      </c>
      <c r="H14" s="28">
        <v>12785</v>
      </c>
      <c r="I14" s="23">
        <v>-7.25</v>
      </c>
      <c r="K14" s="26"/>
    </row>
    <row r="15" spans="1:11" x14ac:dyDescent="0.25">
      <c r="A15" s="4" t="s">
        <v>13</v>
      </c>
      <c r="B15" s="28">
        <v>890</v>
      </c>
      <c r="C15" s="24">
        <v>885</v>
      </c>
      <c r="D15" s="23">
        <f>C15/B15*100-100</f>
        <v>-0.56179775280898525</v>
      </c>
      <c r="E15" s="28">
        <v>3367</v>
      </c>
      <c r="F15" s="24">
        <v>3405</v>
      </c>
      <c r="G15" s="33">
        <f>F15/E15*100-100</f>
        <v>1.128601128601133</v>
      </c>
      <c r="H15" s="28">
        <v>9929</v>
      </c>
      <c r="I15" s="23">
        <v>2.71</v>
      </c>
      <c r="K15" s="26"/>
    </row>
    <row r="16" spans="1:11" x14ac:dyDescent="0.25">
      <c r="A16" s="4" t="s">
        <v>8</v>
      </c>
      <c r="B16" s="28">
        <f>SUM(B12:B15)</f>
        <v>20376</v>
      </c>
      <c r="C16" s="24">
        <f>SUM(C12:C15)</f>
        <v>19906</v>
      </c>
      <c r="D16" s="23">
        <f>C16/B16*100-100</f>
        <v>-2.306635257165297</v>
      </c>
      <c r="E16" s="28">
        <f>SUM(E12:E15)</f>
        <v>74989</v>
      </c>
      <c r="F16" s="24">
        <f>SUM(F12:F15)</f>
        <v>73470</v>
      </c>
      <c r="G16" s="33">
        <f>F16/E16*100-100</f>
        <v>-2.0256304257957822</v>
      </c>
      <c r="H16" s="28">
        <f>SUM(H12:H15)</f>
        <v>201304</v>
      </c>
      <c r="I16" s="23">
        <v>-0.33</v>
      </c>
      <c r="K16" s="26"/>
    </row>
    <row r="17" spans="1:11" x14ac:dyDescent="0.25">
      <c r="A17" s="4"/>
      <c r="B17" s="28"/>
      <c r="C17" s="24"/>
      <c r="D17" s="23"/>
      <c r="E17" s="28"/>
      <c r="F17" s="24"/>
      <c r="G17" s="33"/>
      <c r="H17" s="28"/>
      <c r="I17" s="36"/>
      <c r="K17" s="26"/>
    </row>
    <row r="18" spans="1:11" x14ac:dyDescent="0.25">
      <c r="A18" s="4"/>
      <c r="B18" s="27"/>
      <c r="C18" s="30"/>
      <c r="D18" s="37" t="s">
        <v>14</v>
      </c>
      <c r="E18" s="27"/>
      <c r="F18" s="30"/>
      <c r="G18" s="32"/>
      <c r="H18" s="27"/>
      <c r="I18" s="38"/>
      <c r="K18" s="26"/>
    </row>
    <row r="19" spans="1:11" x14ac:dyDescent="0.25">
      <c r="A19" s="4" t="s">
        <v>10</v>
      </c>
      <c r="B19" s="28">
        <v>212139</v>
      </c>
      <c r="C19" s="24">
        <v>233097</v>
      </c>
      <c r="D19" s="23">
        <f>C19/B19*100-100</f>
        <v>9.8793715441290715</v>
      </c>
      <c r="E19" s="28">
        <v>818886</v>
      </c>
      <c r="F19" s="24">
        <v>890524</v>
      </c>
      <c r="G19" s="33">
        <f>F19/E19*100-100</f>
        <v>8.7482262488307327</v>
      </c>
      <c r="H19" s="28">
        <v>2478716</v>
      </c>
      <c r="I19" s="23">
        <v>5.48</v>
      </c>
      <c r="K19" s="26"/>
    </row>
    <row r="20" spans="1:11" x14ac:dyDescent="0.25">
      <c r="A20" s="4" t="s">
        <v>11</v>
      </c>
      <c r="B20" s="28">
        <v>2475804</v>
      </c>
      <c r="C20" s="24">
        <v>2483210</v>
      </c>
      <c r="D20" s="23">
        <f>C20/B20*100-100</f>
        <v>0.29913514963220678</v>
      </c>
      <c r="E20" s="28">
        <v>8637546</v>
      </c>
      <c r="F20" s="24">
        <v>8664452</v>
      </c>
      <c r="G20" s="33">
        <f>F20/E20*100-100</f>
        <v>0.31150051183519167</v>
      </c>
      <c r="H20" s="28">
        <v>22840348</v>
      </c>
      <c r="I20" s="23">
        <v>3.43</v>
      </c>
      <c r="K20" s="26"/>
    </row>
    <row r="21" spans="1:11" x14ac:dyDescent="0.25">
      <c r="A21" s="4" t="s">
        <v>12</v>
      </c>
      <c r="B21" s="28">
        <v>342216</v>
      </c>
      <c r="C21" s="24">
        <v>327184</v>
      </c>
      <c r="D21" s="23">
        <f>C21/B21*100-100</f>
        <v>-4.3925473969656679</v>
      </c>
      <c r="E21" s="28">
        <v>1080951</v>
      </c>
      <c r="F21" s="24">
        <v>1030240</v>
      </c>
      <c r="G21" s="33">
        <f>F21/E21*100-100</f>
        <v>-4.6913319845210424</v>
      </c>
      <c r="H21" s="28">
        <v>2589437</v>
      </c>
      <c r="I21" s="23">
        <v>-6.79</v>
      </c>
      <c r="K21" s="26"/>
    </row>
    <row r="22" spans="1:11" x14ac:dyDescent="0.25">
      <c r="A22" s="4" t="s">
        <v>13</v>
      </c>
      <c r="B22" s="28">
        <v>1685</v>
      </c>
      <c r="C22" s="24">
        <v>2745</v>
      </c>
      <c r="D22" s="23">
        <f>C22/B22*100-100</f>
        <v>62.908011869436194</v>
      </c>
      <c r="E22" s="28">
        <v>6672</v>
      </c>
      <c r="F22" s="24">
        <v>5791</v>
      </c>
      <c r="G22" s="33">
        <f>F22/E22*100-100</f>
        <v>-13.204436450839324</v>
      </c>
      <c r="H22" s="28">
        <v>20349</v>
      </c>
      <c r="I22" s="23">
        <v>23.57</v>
      </c>
      <c r="K22" s="26"/>
    </row>
    <row r="23" spans="1:11" x14ac:dyDescent="0.25">
      <c r="A23" s="4" t="s">
        <v>8</v>
      </c>
      <c r="B23" s="28">
        <f>SUM(B19:B22)</f>
        <v>3031844</v>
      </c>
      <c r="C23" s="24">
        <f>SUM(C19:C22)</f>
        <v>3046236</v>
      </c>
      <c r="D23" s="23">
        <f>C23/B23*100-100</f>
        <v>0.47469460829778143</v>
      </c>
      <c r="E23" s="28">
        <f>SUM(E19:E22)</f>
        <v>10544055</v>
      </c>
      <c r="F23" s="24">
        <f>SUM(F19:F22)</f>
        <v>10591007</v>
      </c>
      <c r="G23" s="33">
        <f>F23/E23*100-100</f>
        <v>0.44529358012643172</v>
      </c>
      <c r="H23" s="28">
        <f>SUM(H19:H22)</f>
        <v>27928850</v>
      </c>
      <c r="I23" s="23">
        <v>2.57</v>
      </c>
      <c r="K23" s="26"/>
    </row>
    <row r="24" spans="1:11" x14ac:dyDescent="0.25">
      <c r="A24" s="4"/>
      <c r="B24" s="28"/>
      <c r="C24" s="24"/>
      <c r="D24" s="23"/>
      <c r="E24" s="28"/>
      <c r="F24" s="24"/>
      <c r="G24" s="33"/>
      <c r="H24" s="28"/>
      <c r="I24" s="36"/>
      <c r="K24" s="26"/>
    </row>
    <row r="25" spans="1:11" x14ac:dyDescent="0.25">
      <c r="A25" s="4"/>
      <c r="B25" s="27"/>
      <c r="C25" s="39"/>
      <c r="D25" s="40" t="s">
        <v>17</v>
      </c>
      <c r="E25" s="27"/>
      <c r="F25" s="30"/>
      <c r="G25" s="32"/>
      <c r="H25" s="27"/>
      <c r="I25" s="38"/>
      <c r="K25" s="26"/>
    </row>
    <row r="26" spans="1:11" x14ac:dyDescent="0.25">
      <c r="A26" s="4" t="s">
        <v>8</v>
      </c>
      <c r="B26" s="28">
        <v>3039067</v>
      </c>
      <c r="C26" s="24">
        <v>3053554</v>
      </c>
      <c r="D26" s="23">
        <f>C26/B26*100-100</f>
        <v>0.4766923532781675</v>
      </c>
      <c r="E26" s="28">
        <v>10580105</v>
      </c>
      <c r="F26" s="24">
        <v>10624162</v>
      </c>
      <c r="G26" s="33">
        <f>F26/E26*100-100</f>
        <v>0.41641363672665932</v>
      </c>
      <c r="H26" s="28">
        <v>28025758</v>
      </c>
      <c r="I26" s="23">
        <v>2.4700000000000002</v>
      </c>
      <c r="K26" s="26"/>
    </row>
    <row r="27" spans="1:11" x14ac:dyDescent="0.25">
      <c r="A27" s="4"/>
      <c r="B27" s="28"/>
      <c r="C27" s="24"/>
      <c r="D27" s="23"/>
      <c r="E27" s="28"/>
      <c r="F27" s="24"/>
      <c r="G27" s="33"/>
      <c r="H27" s="28"/>
      <c r="I27" s="36"/>
      <c r="K27" s="26"/>
    </row>
    <row r="28" spans="1:11" x14ac:dyDescent="0.25">
      <c r="A28" s="4"/>
      <c r="B28" s="27"/>
      <c r="C28" s="30"/>
      <c r="D28" s="37" t="s">
        <v>15</v>
      </c>
      <c r="E28" s="27"/>
      <c r="F28" s="30"/>
      <c r="G28" s="32"/>
      <c r="H28" s="27"/>
      <c r="I28" s="38"/>
      <c r="K28" s="26"/>
    </row>
    <row r="29" spans="1:11" x14ac:dyDescent="0.25">
      <c r="A29" s="4" t="s">
        <v>8</v>
      </c>
      <c r="B29" s="28">
        <v>12059</v>
      </c>
      <c r="C29" s="24">
        <v>10754</v>
      </c>
      <c r="D29" s="23">
        <f>C29/B29*100-100</f>
        <v>-10.821792851811935</v>
      </c>
      <c r="E29" s="28">
        <v>42890</v>
      </c>
      <c r="F29" s="24">
        <v>40705</v>
      </c>
      <c r="G29" s="33">
        <f>F29/E29*100-100</f>
        <v>-5.094427605502446</v>
      </c>
      <c r="H29" s="28">
        <v>120539</v>
      </c>
      <c r="I29" s="23">
        <v>0.02</v>
      </c>
      <c r="K29" s="26"/>
    </row>
    <row r="30" spans="1:11" x14ac:dyDescent="0.25">
      <c r="B30" s="35"/>
      <c r="C30" s="41"/>
      <c r="D30" s="41"/>
      <c r="E30" s="35"/>
      <c r="F30" s="41"/>
      <c r="G30" s="41"/>
      <c r="H30" s="35"/>
      <c r="I30" s="41"/>
    </row>
    <row r="33" spans="8:16" x14ac:dyDescent="0.25">
      <c r="H33" s="25"/>
      <c r="I33" s="25"/>
      <c r="J33" s="25"/>
      <c r="P33" s="25"/>
    </row>
    <row r="34" spans="8:16" x14ac:dyDescent="0.25">
      <c r="H34" s="29"/>
      <c r="I34" s="29"/>
      <c r="J34" s="29"/>
      <c r="P34" s="29"/>
    </row>
    <row r="38" spans="8:16" ht="9.75" customHeight="1" x14ac:dyDescent="0.25"/>
  </sheetData>
  <phoneticPr fontId="4" type="noConversion"/>
  <printOptions horizontalCentered="1"/>
  <pageMargins left="0.50972222222222219" right="0.50972222222222219" top="0.50972222222222219" bottom="0.93958333333333333" header="0.5" footer="0.5"/>
  <pageSetup paperSize="9" scale="86" orientation="portrait" horizontalDpi="300" r:id="rId1"/>
  <headerFooter alignWithMargins="0"/>
  <ignoredErrors>
    <ignoredError sqref="D16 G16 D23 G23" evalError="1" formula="1"/>
    <ignoredError sqref="D15 D17:H18 D12 G12 D13 G13 D14 G14 G15 D24:H25 D22 D19 G19 D20 G20 D21 G21 G22 D28:H28 D26 G26 D29 G29 I17:I18 I24:I25 I27:I28 D27:G27" evalError="1"/>
  </ignoredErrors>
  <drawing r:id="rId2"/>
  <legacyDrawing r:id="rId3"/>
  <oleObjects>
    <mc:AlternateContent xmlns:mc="http://schemas.openxmlformats.org/markup-compatibility/2006">
      <mc:Choice Requires="x14">
        <oleObject progId="MSPhotoEd.3" shapeId="1026" r:id="rId4">
          <objectPr defaultSize="0" autoPict="0" r:id="rId5">
            <anchor moveWithCells="1" sizeWithCells="1">
              <from>
                <xdr:col>6</xdr:col>
                <xdr:colOff>190500</xdr:colOff>
                <xdr:row>2</xdr:row>
                <xdr:rowOff>28575</xdr:rowOff>
              </from>
              <to>
                <xdr:col>8</xdr:col>
                <xdr:colOff>638175</xdr:colOff>
                <xdr:row>5</xdr:row>
                <xdr:rowOff>142875</xdr:rowOff>
              </to>
            </anchor>
          </objectPr>
        </oleObject>
      </mc:Choice>
      <mc:Fallback>
        <oleObject progId="MSPhotoEd.3" shapeId="1026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July 2018</vt:lpstr>
      <vt:lpstr>'July 2018'!Print_Area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Morris</dc:creator>
  <cp:lastModifiedBy>Michael Morris</cp:lastModifiedBy>
  <cp:lastPrinted>2006-05-16T13:38:49Z</cp:lastPrinted>
  <dcterms:created xsi:type="dcterms:W3CDTF">2002-10-02T08:46:16Z</dcterms:created>
  <dcterms:modified xsi:type="dcterms:W3CDTF">2018-08-06T15:55:27Z</dcterms:modified>
</cp:coreProperties>
</file>