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G:\Monthly reporting\2017_18\7.Oct17\"/>
    </mc:Choice>
  </mc:AlternateContent>
  <bookViews>
    <workbookView xWindow="360" yWindow="300" windowWidth="12120" windowHeight="9096"/>
  </bookViews>
  <sheets>
    <sheet name="October 2017" sheetId="1" r:id="rId1"/>
  </sheets>
  <definedNames>
    <definedName name="_xlnm.Print_Area" localSheetId="0">'October 2017'!$A$1:$I$29</definedName>
  </definedNames>
  <calcPr calcId="171027"/>
</workbook>
</file>

<file path=xl/calcChain.xml><?xml version="1.0" encoding="utf-8"?>
<calcChain xmlns="http://schemas.openxmlformats.org/spreadsheetml/2006/main">
  <c r="H20" i="1" l="1"/>
  <c r="H23" i="1" l="1"/>
  <c r="H16" i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<sst xmlns="http://schemas.openxmlformats.org/spreadsheetml/2006/main" count="36" uniqueCount="21">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</sst>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30480</xdr:rowOff>
        </xdr:from>
        <xdr:to>
          <xdr:col>8</xdr:col>
          <xdr:colOff>640080</xdr:colOff>
          <xdr:row>5</xdr:row>
          <xdr:rowOff>144780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/>
  </sheetViews>
  <sheetFormatPr defaultColWidth="9.69921875" defaultRowHeight="15.6" x14ac:dyDescent="0.3"/>
  <cols>
    <col min="1" max="1" width="10.5" customWidth="1"/>
    <col min="2" max="2" width="13.69921875" customWidth="1"/>
    <col min="3" max="3" width="9.69921875" customWidth="1"/>
    <col min="4" max="4" width="9" customWidth="1"/>
    <col min="5" max="8" width="9.69921875" customWidth="1"/>
    <col min="9" max="9" width="8.5" customWidth="1"/>
  </cols>
  <sheetData>
    <row r="1" spans="1:11" ht="15" customHeight="1" x14ac:dyDescent="0.3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3">
      <c r="A2" s="2"/>
    </row>
    <row r="3" spans="1:11" x14ac:dyDescent="0.3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3">
      <c r="A4" s="12"/>
      <c r="D4" s="2"/>
    </row>
    <row r="5" spans="1:11" ht="22.2" x14ac:dyDescent="0.35">
      <c r="A5" s="3"/>
      <c r="B5" s="22">
        <v>43009</v>
      </c>
      <c r="C5" s="16"/>
      <c r="D5" s="22"/>
      <c r="E5" s="14"/>
      <c r="F5" s="14"/>
      <c r="G5" s="14"/>
      <c r="H5" s="1"/>
    </row>
    <row r="6" spans="1:11" x14ac:dyDescent="0.3">
      <c r="A6" s="12"/>
    </row>
    <row r="7" spans="1:11" ht="16.2" thickBot="1" x14ac:dyDescent="0.35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2" thickTop="1" x14ac:dyDescent="0.3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2" thickBot="1" x14ac:dyDescent="0.35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2" thickTop="1" x14ac:dyDescent="0.3">
      <c r="A10" s="12"/>
      <c r="B10" s="13"/>
      <c r="C10" s="11"/>
      <c r="D10" s="11"/>
      <c r="E10" s="13"/>
      <c r="F10" s="11"/>
      <c r="G10" s="31"/>
      <c r="H10" s="13"/>
    </row>
    <row r="11" spans="1:11" x14ac:dyDescent="0.3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3">
      <c r="A12" s="4" t="s">
        <v>10</v>
      </c>
      <c r="B12" s="28">
        <v>2954</v>
      </c>
      <c r="C12" s="24">
        <v>3243</v>
      </c>
      <c r="D12" s="23">
        <f>C12/B12*100-100</f>
        <v>9.7833446174678329</v>
      </c>
      <c r="E12" s="28">
        <v>20386</v>
      </c>
      <c r="F12" s="24">
        <v>22117</v>
      </c>
      <c r="G12" s="33">
        <f>F12/E12*100-100</f>
        <v>8.4911213577945688</v>
      </c>
      <c r="H12" s="28">
        <v>36252</v>
      </c>
      <c r="I12" s="23">
        <v>7.26</v>
      </c>
      <c r="K12" s="26"/>
    </row>
    <row r="13" spans="1:11" x14ac:dyDescent="0.3">
      <c r="A13" s="4" t="s">
        <v>11</v>
      </c>
      <c r="B13" s="28">
        <v>12575</v>
      </c>
      <c r="C13" s="24">
        <v>12366</v>
      </c>
      <c r="D13" s="23">
        <f>C13/B13*100-100</f>
        <v>-1.6620278330019858</v>
      </c>
      <c r="E13" s="28">
        <v>88994</v>
      </c>
      <c r="F13" s="24">
        <v>94980</v>
      </c>
      <c r="G13" s="33">
        <f>F13/E13*100-100</f>
        <v>6.7262961547969553</v>
      </c>
      <c r="H13" s="28">
        <v>144518</v>
      </c>
      <c r="I13" s="23">
        <v>10.11</v>
      </c>
      <c r="K13" s="26"/>
    </row>
    <row r="14" spans="1:11" x14ac:dyDescent="0.3">
      <c r="A14" s="4" t="s">
        <v>12</v>
      </c>
      <c r="B14" s="28">
        <v>1172</v>
      </c>
      <c r="C14" s="24">
        <v>1144</v>
      </c>
      <c r="D14" s="23">
        <f>C14/B14*100-100</f>
        <v>-2.3890784982935145</v>
      </c>
      <c r="E14" s="28">
        <v>10195</v>
      </c>
      <c r="F14" s="24">
        <v>9914</v>
      </c>
      <c r="G14" s="33">
        <f>F14/E14*100-100</f>
        <v>-2.7562530652280515</v>
      </c>
      <c r="H14" s="28">
        <v>13573</v>
      </c>
      <c r="I14" s="23">
        <v>-0.26</v>
      </c>
      <c r="K14" s="26"/>
    </row>
    <row r="15" spans="1:11" x14ac:dyDescent="0.3">
      <c r="A15" s="4" t="s">
        <v>13</v>
      </c>
      <c r="B15" s="28">
        <v>882</v>
      </c>
      <c r="C15" s="24">
        <v>1073</v>
      </c>
      <c r="D15" s="23">
        <f>C15/B15*100-100</f>
        <v>21.655328798185948</v>
      </c>
      <c r="E15" s="28">
        <v>6038</v>
      </c>
      <c r="F15" s="24">
        <v>6267</v>
      </c>
      <c r="G15" s="33">
        <f>F15/E15*100-100</f>
        <v>3.7926465717124813</v>
      </c>
      <c r="H15" s="28">
        <v>9918</v>
      </c>
      <c r="I15" s="23">
        <v>5.69</v>
      </c>
      <c r="K15" s="26"/>
    </row>
    <row r="16" spans="1:11" x14ac:dyDescent="0.3">
      <c r="A16" s="4" t="s">
        <v>8</v>
      </c>
      <c r="B16" s="28">
        <f>SUM(B12:B15)</f>
        <v>17583</v>
      </c>
      <c r="C16" s="24">
        <f>SUM(C12:C15)</f>
        <v>17826</v>
      </c>
      <c r="D16" s="23">
        <f>C16/B16*100-100</f>
        <v>1.3820167206961287</v>
      </c>
      <c r="E16" s="28">
        <f>SUM(E12:E15)</f>
        <v>125613</v>
      </c>
      <c r="F16" s="24">
        <f>SUM(F12:F15)</f>
        <v>133278</v>
      </c>
      <c r="G16" s="33">
        <f>F16/E16*100-100</f>
        <v>6.1020754221298859</v>
      </c>
      <c r="H16" s="28">
        <f>SUM(H12:H15)</f>
        <v>204261</v>
      </c>
      <c r="I16" s="23">
        <v>8.4700000000000006</v>
      </c>
      <c r="K16" s="26"/>
    </row>
    <row r="17" spans="1:11" x14ac:dyDescent="0.3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3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3">
      <c r="A19" s="4" t="s">
        <v>10</v>
      </c>
      <c r="B19" s="28">
        <v>200635</v>
      </c>
      <c r="C19" s="24">
        <v>202669</v>
      </c>
      <c r="D19" s="23">
        <f>C19/B19*100-100</f>
        <v>1.0137812445485679</v>
      </c>
      <c r="E19" s="28">
        <v>1381353</v>
      </c>
      <c r="F19" s="24">
        <v>1437881</v>
      </c>
      <c r="G19" s="33">
        <f>F19/E19*100-100</f>
        <v>4.0922197294970886</v>
      </c>
      <c r="H19" s="28">
        <v>2359582</v>
      </c>
      <c r="I19" s="23">
        <v>3.61</v>
      </c>
      <c r="K19" s="26"/>
    </row>
    <row r="20" spans="1:11" x14ac:dyDescent="0.3">
      <c r="A20" s="4" t="s">
        <v>11</v>
      </c>
      <c r="B20" s="28">
        <v>1892171</v>
      </c>
      <c r="C20" s="24">
        <v>1967958</v>
      </c>
      <c r="D20" s="23">
        <f>C20/B20*100-100</f>
        <v>4.0052933905022456</v>
      </c>
      <c r="E20" s="28">
        <v>13938483</v>
      </c>
      <c r="F20" s="24">
        <v>15539024</v>
      </c>
      <c r="G20" s="33">
        <f>F20/E20*100-100</f>
        <v>11.482892363537701</v>
      </c>
      <c r="H20" s="28">
        <f>22640725+4148</f>
        <v>22644873</v>
      </c>
      <c r="I20" s="23">
        <v>13.17</v>
      </c>
      <c r="K20" s="26"/>
    </row>
    <row r="21" spans="1:11" x14ac:dyDescent="0.3">
      <c r="A21" s="4" t="s">
        <v>12</v>
      </c>
      <c r="B21" s="28">
        <v>239111</v>
      </c>
      <c r="C21" s="24">
        <v>232561</v>
      </c>
      <c r="D21" s="23">
        <f>C21/B21*100-100</f>
        <v>-2.7393135405732068</v>
      </c>
      <c r="E21" s="28">
        <v>2127277</v>
      </c>
      <c r="F21" s="24">
        <v>1995660</v>
      </c>
      <c r="G21" s="33">
        <f>F21/E21*100-100</f>
        <v>-6.1871115045196206</v>
      </c>
      <c r="H21" s="28">
        <v>2709141</v>
      </c>
      <c r="I21" s="23">
        <v>-2.97</v>
      </c>
      <c r="K21" s="26"/>
    </row>
    <row r="22" spans="1:11" x14ac:dyDescent="0.3">
      <c r="A22" s="4" t="s">
        <v>13</v>
      </c>
      <c r="B22" s="28">
        <v>563</v>
      </c>
      <c r="C22" s="24">
        <v>1333</v>
      </c>
      <c r="D22" s="23">
        <f>C22/B22*100-100</f>
        <v>136.76731793960926</v>
      </c>
      <c r="E22" s="28">
        <v>6847</v>
      </c>
      <c r="F22" s="24">
        <v>11126</v>
      </c>
      <c r="G22" s="33">
        <f>F22/E22*100-100</f>
        <v>62.4945231488243</v>
      </c>
      <c r="H22" s="28">
        <v>19080</v>
      </c>
      <c r="I22" s="23">
        <v>40.96</v>
      </c>
      <c r="K22" s="26"/>
    </row>
    <row r="23" spans="1:11" x14ac:dyDescent="0.3">
      <c r="A23" s="4" t="s">
        <v>8</v>
      </c>
      <c r="B23" s="28">
        <f>SUM(B19:B22)</f>
        <v>2332480</v>
      </c>
      <c r="C23" s="24">
        <f>SUM(C19:C22)</f>
        <v>2404521</v>
      </c>
      <c r="D23" s="23">
        <f>C23/B23*100-100</f>
        <v>3.0886009740705163</v>
      </c>
      <c r="E23" s="28">
        <f>SUM(E19:E22)</f>
        <v>17453960</v>
      </c>
      <c r="F23" s="24">
        <f>SUM(F19:F22)</f>
        <v>18983691</v>
      </c>
      <c r="G23" s="33">
        <f>F23/E23*100-100</f>
        <v>8.7643778260062533</v>
      </c>
      <c r="H23" s="28">
        <f>SUM(H19:H22)</f>
        <v>27732676</v>
      </c>
      <c r="I23" s="23">
        <v>10.52</v>
      </c>
      <c r="K23" s="26"/>
    </row>
    <row r="24" spans="1:11" x14ac:dyDescent="0.3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3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3">
      <c r="A26" s="4" t="s">
        <v>8</v>
      </c>
      <c r="B26" s="28">
        <v>2341439</v>
      </c>
      <c r="C26" s="24">
        <v>2412919</v>
      </c>
      <c r="D26" s="23">
        <f>C26/B26*100-100</f>
        <v>3.0528234987117031</v>
      </c>
      <c r="E26" s="28">
        <v>17498167</v>
      </c>
      <c r="F26" s="24">
        <v>19045095</v>
      </c>
      <c r="G26" s="33">
        <f>F26/E26*100-100</f>
        <v>8.8405145521813751</v>
      </c>
      <c r="H26" s="28">
        <v>27854245</v>
      </c>
      <c r="I26" s="23">
        <v>10.68</v>
      </c>
      <c r="K26" s="26"/>
    </row>
    <row r="27" spans="1:11" x14ac:dyDescent="0.3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3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3">
      <c r="A29" s="4" t="s">
        <v>8</v>
      </c>
      <c r="B29" s="28">
        <v>10963</v>
      </c>
      <c r="C29" s="24">
        <v>11356</v>
      </c>
      <c r="D29" s="23">
        <f>C29/B29*100-100</f>
        <v>3.5847851865365357</v>
      </c>
      <c r="E29" s="28">
        <v>69335</v>
      </c>
      <c r="F29" s="24">
        <v>76961</v>
      </c>
      <c r="G29" s="33">
        <f>F29/E29*100-100</f>
        <v>10.998774067931066</v>
      </c>
      <c r="H29" s="28">
        <v>123993</v>
      </c>
      <c r="I29" s="23">
        <v>12.29</v>
      </c>
      <c r="K29" s="26"/>
    </row>
    <row r="30" spans="1:11" x14ac:dyDescent="0.3">
      <c r="B30" s="35"/>
      <c r="C30" s="41"/>
      <c r="D30" s="41"/>
      <c r="E30" s="35"/>
      <c r="F30" s="41"/>
      <c r="G30" s="41"/>
      <c r="H30" s="35"/>
      <c r="I30" s="41"/>
    </row>
    <row r="33" spans="8:16" x14ac:dyDescent="0.3">
      <c r="H33" s="25"/>
      <c r="I33" s="25"/>
      <c r="J33" s="25"/>
      <c r="P33" s="25"/>
    </row>
    <row r="34" spans="8:16" x14ac:dyDescent="0.3">
      <c r="H34" s="29"/>
      <c r="I34" s="29"/>
      <c r="J34" s="29"/>
      <c r="P34" s="29"/>
    </row>
    <row r="38" spans="8:16" ht="9.75" customHeight="1" x14ac:dyDescent="0.3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 I17:I18 I24:I25 I27:I28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30480</xdr:rowOff>
              </from>
              <to>
                <xdr:col>8</xdr:col>
                <xdr:colOff>640080</xdr:colOff>
                <xdr:row>5</xdr:row>
                <xdr:rowOff>144780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2017</vt:lpstr>
      <vt:lpstr>'October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2017-11-02T10:22:52Z</dcterms:modified>
</cp:coreProperties>
</file>